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25" activeTab="1"/>
  </bookViews>
  <sheets>
    <sheet name="3D Plot-PDE" sheetId="1" r:id="rId1"/>
    <sheet name="Excel PDE Soln" sheetId="2" r:id="rId2"/>
    <sheet name="Chart1" sheetId="3" r:id="rId3"/>
  </sheets>
  <definedNames>
    <definedName name="deltat">'Excel PDE Soln'!$L$5</definedName>
    <definedName name="deltax">'Excel PDE Soln'!$L$4</definedName>
    <definedName name="k">'Excel PDE Soln'!$L$3</definedName>
    <definedName name="lxy">'Excel PDE Soln'!$L$6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<sst xmlns="http://schemas.openxmlformats.org/spreadsheetml/2006/main" count="20" uniqueCount="20">
  <si>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Equation: </t>
  </si>
  <si>
    <t>k(∂T^2/∂x^2) = ∂T/∂t</t>
  </si>
  <si>
    <t>l</t>
  </si>
  <si>
    <r>
      <t>(∂T^2/∂x^2) = [T(i+1,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) - 2T(i,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) + T(i-1,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)]/(</t>
    </r>
    <r>
      <rPr>
        <b/>
        <sz val="10"/>
        <rFont val="Symbol"/>
        <family val="0"/>
      </rPr>
      <t>D</t>
    </r>
    <r>
      <rPr>
        <b/>
        <sz val="10"/>
        <rFont val="Geneva"/>
        <family val="0"/>
      </rPr>
      <t>x)^2</t>
    </r>
  </si>
  <si>
    <t xml:space="preserve">x = </t>
  </si>
  <si>
    <r>
      <t>D</t>
    </r>
    <r>
      <rPr>
        <b/>
        <sz val="10"/>
        <rFont val="Geneva"/>
        <family val="0"/>
      </rPr>
      <t>x</t>
    </r>
  </si>
  <si>
    <r>
      <t>2</t>
    </r>
    <r>
      <rPr>
        <b/>
        <sz val="10"/>
        <rFont val="Symbol"/>
        <family val="0"/>
      </rPr>
      <t>D</t>
    </r>
    <r>
      <rPr>
        <b/>
        <sz val="10"/>
        <rFont val="Geneva"/>
        <family val="0"/>
      </rPr>
      <t>x</t>
    </r>
  </si>
  <si>
    <r>
      <t>3</t>
    </r>
    <r>
      <rPr>
        <b/>
        <sz val="10"/>
        <rFont val="Symbol"/>
        <family val="0"/>
      </rPr>
      <t>D</t>
    </r>
    <r>
      <rPr>
        <b/>
        <sz val="10"/>
        <rFont val="Geneva"/>
        <family val="0"/>
      </rPr>
      <t>x</t>
    </r>
  </si>
  <si>
    <r>
      <t>4</t>
    </r>
    <r>
      <rPr>
        <b/>
        <sz val="10"/>
        <rFont val="Symbol"/>
        <family val="0"/>
      </rPr>
      <t>D</t>
    </r>
    <r>
      <rPr>
        <b/>
        <sz val="10"/>
        <rFont val="Geneva"/>
        <family val="0"/>
      </rPr>
      <t>x</t>
    </r>
  </si>
  <si>
    <r>
      <t>5</t>
    </r>
    <r>
      <rPr>
        <b/>
        <sz val="10"/>
        <rFont val="Symbol"/>
        <family val="0"/>
      </rPr>
      <t>D</t>
    </r>
    <r>
      <rPr>
        <b/>
        <sz val="10"/>
        <rFont val="Geneva"/>
        <family val="0"/>
      </rPr>
      <t>x</t>
    </r>
  </si>
  <si>
    <t xml:space="preserve">k  = </t>
  </si>
  <si>
    <r>
      <t>l</t>
    </r>
    <r>
      <rPr>
        <sz val="10"/>
        <rFont val="Geneva"/>
        <family val="0"/>
      </rPr>
      <t xml:space="preserve"> =  </t>
    </r>
  </si>
  <si>
    <r>
      <t>D</t>
    </r>
    <r>
      <rPr>
        <sz val="10"/>
        <rFont val="Geneva"/>
        <family val="0"/>
      </rPr>
      <t xml:space="preserve">x =   </t>
    </r>
  </si>
  <si>
    <r>
      <t>D</t>
    </r>
    <r>
      <rPr>
        <sz val="10"/>
        <rFont val="Geneva"/>
        <family val="0"/>
      </rPr>
      <t xml:space="preserve">t =   </t>
    </r>
  </si>
  <si>
    <t>ENGRD 241.  Example of Explicit Solution of the 1-D Heat Conduction Equation</t>
  </si>
  <si>
    <r>
      <t>∂T/∂t = [T(i,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+1) - T(i,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)]/</t>
    </r>
    <r>
      <rPr>
        <b/>
        <sz val="10"/>
        <rFont val="Symbol"/>
        <family val="1"/>
      </rPr>
      <t>D</t>
    </r>
    <r>
      <rPr>
        <b/>
        <sz val="10"/>
        <rFont val="Geneva"/>
        <family val="0"/>
      </rPr>
      <t>t</t>
    </r>
  </si>
  <si>
    <t>t      I</t>
  </si>
  <si>
    <r>
      <t>T(i,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+1) = T(i,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 xml:space="preserve">)  + </t>
    </r>
    <r>
      <rPr>
        <b/>
        <sz val="10"/>
        <rFont val="Symbol"/>
        <family val="0"/>
      </rPr>
      <t>l</t>
    </r>
    <r>
      <rPr>
        <b/>
        <sz val="10"/>
        <rFont val="Geneva"/>
        <family val="0"/>
      </rPr>
      <t>*[ T(i+1,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) - 2T(i,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) + T(i-1,</t>
    </r>
    <r>
      <rPr>
        <b/>
        <sz val="10"/>
        <rFont val="MT Extra"/>
        <family val="0"/>
      </rPr>
      <t>l</t>
    </r>
    <r>
      <rPr>
        <b/>
        <sz val="10"/>
        <rFont val="Geneva"/>
        <family val="0"/>
      </rPr>
      <t>) ]</t>
    </r>
  </si>
  <si>
    <t>FDD's:</t>
  </si>
  <si>
    <t>Molecule: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</si>
</sst>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\ &quot;Dt&quot;"/>
    <numFmt numFmtId="166" formatCode="0\ &quot;cm.&quot;"/>
    <numFmt numFmtId="167" formatCode="0.#\ &quot;sec.&quot;"/>
    <numFmt numFmtId="168" formatCode="0\ &quot;sec.&quot;"/>
    <numFmt numFmtId="169" formatCode="0.0\ &quot;cm.&quot;"/>
    <numFmt numFmtId="170" formatCode="0.0\ &quot;sec.&quot;"/>
    <numFmt numFmtId="171" formatCode="0.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MT Extra"/>
      <family val="0"/>
    </font>
    <font>
      <b/>
      <sz val="10"/>
      <name val="Symbol"/>
      <family val="0"/>
    </font>
    <font>
      <sz val="10"/>
      <name val="MT Extra"/>
      <family val="0"/>
    </font>
    <font>
      <sz val="10"/>
      <name val="Symbol"/>
      <family val="0"/>
    </font>
    <font>
      <b/>
      <sz val="12.5"/>
      <name val="Geneva"/>
      <family val="0"/>
    </font>
    <font>
      <sz val="8"/>
      <name val="Geneva"/>
      <family val="0"/>
    </font>
    <font>
      <b/>
      <u val="single"/>
      <sz val="10"/>
      <name val="Geneva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right" vertical="center"/>
    </xf>
    <xf numFmtId="2" fontId="0" fillId="2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1" fontId="0" fillId="2" borderId="1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2" borderId="1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Geneva"/>
                <a:ea typeface="Geneva"/>
                <a:cs typeface="Geneva"/>
              </a:rPr>
              <a:t>Explicit Solution Heat Equation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wireframe val="1"/>
        <c:ser>
          <c:idx val="0"/>
          <c:order val="0"/>
          <c:tx>
            <c:strRef>
              <c:f>'Excel PDE Soln'!$D$12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'Excel PDE Soln'!$C$13:$C$33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cat>
          <c:val>
            <c:numRef>
              <c:f>'Excel PDE Soln'!$D$13:$D$33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'Excel PDE Soln'!$E$12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'Excel PDE Soln'!$C$13:$C$33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cat>
          <c:val>
            <c:numRef>
              <c:f>'Excel PDE Soln'!$E$13:$E$33</c:f>
              <c:numCache>
                <c:ptCount val="21"/>
                <c:pt idx="0">
                  <c:v>10</c:v>
                </c:pt>
                <c:pt idx="1">
                  <c:v>12.5</c:v>
                </c:pt>
                <c:pt idx="2">
                  <c:v>12.5</c:v>
                </c:pt>
                <c:pt idx="3">
                  <c:v>11.875</c:v>
                </c:pt>
                <c:pt idx="4">
                  <c:v>11.875</c:v>
                </c:pt>
                <c:pt idx="5">
                  <c:v>11.25</c:v>
                </c:pt>
                <c:pt idx="6">
                  <c:v>11.25</c:v>
                </c:pt>
                <c:pt idx="7">
                  <c:v>10.8203125</c:v>
                </c:pt>
                <c:pt idx="8">
                  <c:v>10.8203125</c:v>
                </c:pt>
                <c:pt idx="9">
                  <c:v>10.537109375</c:v>
                </c:pt>
                <c:pt idx="10">
                  <c:v>10.537109375</c:v>
                </c:pt>
                <c:pt idx="11">
                  <c:v>10.3515625</c:v>
                </c:pt>
                <c:pt idx="12">
                  <c:v>10.3515625</c:v>
                </c:pt>
                <c:pt idx="13">
                  <c:v>10.2301025390625</c:v>
                </c:pt>
                <c:pt idx="14">
                  <c:v>10.2301025390625</c:v>
                </c:pt>
                <c:pt idx="15">
                  <c:v>10.150604248046875</c:v>
                </c:pt>
                <c:pt idx="16">
                  <c:v>10.150604248046875</c:v>
                </c:pt>
                <c:pt idx="17">
                  <c:v>10.09857177734375</c:v>
                </c:pt>
                <c:pt idx="18">
                  <c:v>10.09857177734375</c:v>
                </c:pt>
                <c:pt idx="19">
                  <c:v>10.064516067504883</c:v>
                </c:pt>
                <c:pt idx="20">
                  <c:v>10.064516067504883</c:v>
                </c:pt>
              </c:numCache>
            </c:numRef>
          </c:val>
        </c:ser>
        <c:ser>
          <c:idx val="2"/>
          <c:order val="2"/>
          <c:tx>
            <c:strRef>
              <c:f>'Excel PDE Soln'!$F$12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'Excel PDE Soln'!$C$13:$C$33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cat>
          <c:val>
            <c:numRef>
              <c:f>'Excel PDE Soln'!$F$13:$F$33</c:f>
              <c:numCache>
                <c:ptCount val="21"/>
                <c:pt idx="0">
                  <c:v>15</c:v>
                </c:pt>
                <c:pt idx="1">
                  <c:v>15</c:v>
                </c:pt>
                <c:pt idx="2">
                  <c:v>13.75</c:v>
                </c:pt>
                <c:pt idx="3">
                  <c:v>13.75</c:v>
                </c:pt>
                <c:pt idx="4">
                  <c:v>12.5</c:v>
                </c:pt>
                <c:pt idx="5">
                  <c:v>12.5</c:v>
                </c:pt>
                <c:pt idx="6">
                  <c:v>11.640625</c:v>
                </c:pt>
                <c:pt idx="7">
                  <c:v>11.640625</c:v>
                </c:pt>
                <c:pt idx="8">
                  <c:v>11.07421875</c:v>
                </c:pt>
                <c:pt idx="9">
                  <c:v>11.07421875</c:v>
                </c:pt>
                <c:pt idx="10">
                  <c:v>10.703125</c:v>
                </c:pt>
                <c:pt idx="11">
                  <c:v>10.703125</c:v>
                </c:pt>
                <c:pt idx="12">
                  <c:v>10.460205078125</c:v>
                </c:pt>
                <c:pt idx="13">
                  <c:v>10.460205078125</c:v>
                </c:pt>
                <c:pt idx="14">
                  <c:v>10.30120849609375</c:v>
                </c:pt>
                <c:pt idx="15">
                  <c:v>10.30120849609375</c:v>
                </c:pt>
                <c:pt idx="16">
                  <c:v>10.1971435546875</c:v>
                </c:pt>
                <c:pt idx="17">
                  <c:v>10.1971435546875</c:v>
                </c:pt>
                <c:pt idx="18">
                  <c:v>10.129032135009766</c:v>
                </c:pt>
                <c:pt idx="19">
                  <c:v>10.129032135009766</c:v>
                </c:pt>
                <c:pt idx="20">
                  <c:v>10.084452629089355</c:v>
                </c:pt>
              </c:numCache>
            </c:numRef>
          </c:val>
        </c:ser>
        <c:ser>
          <c:idx val="3"/>
          <c:order val="3"/>
          <c:tx>
            <c:strRef>
              <c:f>'Excel PDE Soln'!$G$12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'Excel PDE Soln'!$C$13:$C$33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cat>
          <c:val>
            <c:numRef>
              <c:f>'Excel PDE Soln'!$G$13:$G$33</c:f>
              <c:numCache>
                <c:ptCount val="21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13.125</c:v>
                </c:pt>
                <c:pt idx="4">
                  <c:v>13.125</c:v>
                </c:pt>
                <c:pt idx="5">
                  <c:v>12.03125</c:v>
                </c:pt>
                <c:pt idx="6">
                  <c:v>12.03125</c:v>
                </c:pt>
                <c:pt idx="7">
                  <c:v>11.328125</c:v>
                </c:pt>
                <c:pt idx="8">
                  <c:v>11.328125</c:v>
                </c:pt>
                <c:pt idx="9">
                  <c:v>10.869140625</c:v>
                </c:pt>
                <c:pt idx="10">
                  <c:v>10.869140625</c:v>
                </c:pt>
                <c:pt idx="11">
                  <c:v>10.56884765625</c:v>
                </c:pt>
                <c:pt idx="12">
                  <c:v>10.56884765625</c:v>
                </c:pt>
                <c:pt idx="13">
                  <c:v>10.372314453125</c:v>
                </c:pt>
                <c:pt idx="14">
                  <c:v>10.372314453125</c:v>
                </c:pt>
                <c:pt idx="15">
                  <c:v>10.243682861328125</c:v>
                </c:pt>
                <c:pt idx="16">
                  <c:v>10.243682861328125</c:v>
                </c:pt>
                <c:pt idx="17">
                  <c:v>10.159492492675781</c:v>
                </c:pt>
                <c:pt idx="18">
                  <c:v>10.159492492675781</c:v>
                </c:pt>
                <c:pt idx="19">
                  <c:v>10.104389190673828</c:v>
                </c:pt>
                <c:pt idx="20">
                  <c:v>10.104389190673828</c:v>
                </c:pt>
              </c:numCache>
            </c:numRef>
          </c:val>
        </c:ser>
        <c:ser>
          <c:idx val="4"/>
          <c:order val="4"/>
          <c:tx>
            <c:strRef>
              <c:f>'Excel PDE Soln'!$H$12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'Excel PDE Soln'!$C$13:$C$33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cat>
          <c:val>
            <c:numRef>
              <c:f>'Excel PDE Soln'!$H$13:$H$33</c:f>
              <c:numCache>
                <c:ptCount val="21"/>
                <c:pt idx="0">
                  <c:v>15</c:v>
                </c:pt>
                <c:pt idx="1">
                  <c:v>15</c:v>
                </c:pt>
                <c:pt idx="2">
                  <c:v>12.5</c:v>
                </c:pt>
                <c:pt idx="3">
                  <c:v>12.5</c:v>
                </c:pt>
                <c:pt idx="4">
                  <c:v>11.5625</c:v>
                </c:pt>
                <c:pt idx="5">
                  <c:v>11.5625</c:v>
                </c:pt>
                <c:pt idx="6">
                  <c:v>11.015625</c:v>
                </c:pt>
                <c:pt idx="7">
                  <c:v>11.015625</c:v>
                </c:pt>
                <c:pt idx="8">
                  <c:v>10.6640625</c:v>
                </c:pt>
                <c:pt idx="9">
                  <c:v>10.6640625</c:v>
                </c:pt>
                <c:pt idx="10">
                  <c:v>10.4345703125</c:v>
                </c:pt>
                <c:pt idx="11">
                  <c:v>10.4345703125</c:v>
                </c:pt>
                <c:pt idx="12">
                  <c:v>10.284423828125</c:v>
                </c:pt>
                <c:pt idx="13">
                  <c:v>10.284423828125</c:v>
                </c:pt>
                <c:pt idx="14">
                  <c:v>10.1861572265625</c:v>
                </c:pt>
                <c:pt idx="15">
                  <c:v>10.1861572265625</c:v>
                </c:pt>
                <c:pt idx="16">
                  <c:v>10.121841430664062</c:v>
                </c:pt>
                <c:pt idx="17">
                  <c:v>10.121841430664062</c:v>
                </c:pt>
                <c:pt idx="18">
                  <c:v>10.07974624633789</c:v>
                </c:pt>
                <c:pt idx="19">
                  <c:v>10.07974624633789</c:v>
                </c:pt>
                <c:pt idx="20">
                  <c:v>10.052194595336914</c:v>
                </c:pt>
              </c:numCache>
            </c:numRef>
          </c:val>
        </c:ser>
        <c:ser>
          <c:idx val="5"/>
          <c:order val="5"/>
          <c:tx>
            <c:strRef>
              <c:f>'Excel PDE Soln'!$I$12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'Excel PDE Soln'!$C$13:$C$33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cat>
          <c:val>
            <c:numRef>
              <c:f>'Excel PDE Soln'!$I$13:$I$33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</c:ser>
        <c:axId val="42487936"/>
        <c:axId val="46847105"/>
        <c:axId val="18970762"/>
      </c:surface3DChart>
      <c:cat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Geneva"/>
                    <a:ea typeface="Geneva"/>
                    <a:cs typeface="Genev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  <c:max val="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7936"/>
        <c:crossesAt val="1"/>
        <c:crossBetween val="between"/>
        <c:dispUnits/>
      </c:valAx>
      <c:ser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4710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Explicit Solution Heat Equation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1"/>
          <c:w val="0.854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'Excel PDE Soln'!$C$13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Soln'!$D$13:$I$13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'Excel PDE Soln'!$C$14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Soln'!$D$14:$I$14</c:f>
              <c:numCache>
                <c:ptCount val="6"/>
                <c:pt idx="0">
                  <c:v>10</c:v>
                </c:pt>
                <c:pt idx="1">
                  <c:v>12.5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'Excel PDE Soln'!$C$15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Soln'!$D$15:$I$15</c:f>
              <c:numCache>
                <c:ptCount val="6"/>
                <c:pt idx="0">
                  <c:v>10</c:v>
                </c:pt>
                <c:pt idx="1">
                  <c:v>12.5</c:v>
                </c:pt>
                <c:pt idx="2">
                  <c:v>13.75</c:v>
                </c:pt>
                <c:pt idx="3">
                  <c:v>15</c:v>
                </c:pt>
                <c:pt idx="4">
                  <c:v>12.5</c:v>
                </c:pt>
                <c:pt idx="5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'Excel PDE Soln'!$C$16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Soln'!$D$16:$I$16</c:f>
              <c:numCache>
                <c:ptCount val="6"/>
                <c:pt idx="0">
                  <c:v>10</c:v>
                </c:pt>
                <c:pt idx="1">
                  <c:v>11.875</c:v>
                </c:pt>
                <c:pt idx="2">
                  <c:v>13.75</c:v>
                </c:pt>
                <c:pt idx="3">
                  <c:v>13.125</c:v>
                </c:pt>
                <c:pt idx="4">
                  <c:v>12.5</c:v>
                </c:pt>
                <c:pt idx="5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'Excel PDE Soln'!$C$17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Soln'!$D$17:$I$17</c:f>
              <c:numCache>
                <c:ptCount val="6"/>
                <c:pt idx="0">
                  <c:v>10</c:v>
                </c:pt>
                <c:pt idx="1">
                  <c:v>11.875</c:v>
                </c:pt>
                <c:pt idx="2">
                  <c:v>12.5</c:v>
                </c:pt>
                <c:pt idx="3">
                  <c:v>13.125</c:v>
                </c:pt>
                <c:pt idx="4">
                  <c:v>11.5625</c:v>
                </c:pt>
                <c:pt idx="5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'Excel PDE Soln'!$C$18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Soln'!$D$18:$I$18</c:f>
              <c:numCache>
                <c:ptCount val="6"/>
                <c:pt idx="0">
                  <c:v>10</c:v>
                </c:pt>
                <c:pt idx="1">
                  <c:v>11.25</c:v>
                </c:pt>
                <c:pt idx="2">
                  <c:v>12.5</c:v>
                </c:pt>
                <c:pt idx="3">
                  <c:v>12.03125</c:v>
                </c:pt>
                <c:pt idx="4">
                  <c:v>11.5625</c:v>
                </c:pt>
                <c:pt idx="5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'Excel PDE Soln'!$C$19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Soln'!$D$19:$I$19</c:f>
              <c:numCache>
                <c:ptCount val="6"/>
                <c:pt idx="0">
                  <c:v>10</c:v>
                </c:pt>
                <c:pt idx="1">
                  <c:v>11.25</c:v>
                </c:pt>
                <c:pt idx="2">
                  <c:v>11.640625</c:v>
                </c:pt>
                <c:pt idx="3">
                  <c:v>12.03125</c:v>
                </c:pt>
                <c:pt idx="4">
                  <c:v>11.015625</c:v>
                </c:pt>
                <c:pt idx="5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'Excel PDE Soln'!$C$20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Soln'!$D$20:$I$20</c:f>
              <c:numCache>
                <c:ptCount val="6"/>
                <c:pt idx="0">
                  <c:v>10</c:v>
                </c:pt>
                <c:pt idx="1">
                  <c:v>10.8203125</c:v>
                </c:pt>
                <c:pt idx="2">
                  <c:v>11.640625</c:v>
                </c:pt>
                <c:pt idx="3">
                  <c:v>11.328125</c:v>
                </c:pt>
                <c:pt idx="4">
                  <c:v>11.015625</c:v>
                </c:pt>
                <c:pt idx="5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'Excel PDE Soln'!$C$21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Soln'!$D$21:$I$21</c:f>
              <c:numCache>
                <c:ptCount val="6"/>
                <c:pt idx="0">
                  <c:v>10</c:v>
                </c:pt>
                <c:pt idx="1">
                  <c:v>10.8203125</c:v>
                </c:pt>
                <c:pt idx="2">
                  <c:v>11.07421875</c:v>
                </c:pt>
                <c:pt idx="3">
                  <c:v>11.328125</c:v>
                </c:pt>
                <c:pt idx="4">
                  <c:v>10.6640625</c:v>
                </c:pt>
                <c:pt idx="5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'Excel PDE Soln'!$C$22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Soln'!$D$22:$I$22</c:f>
              <c:numCache>
                <c:ptCount val="6"/>
                <c:pt idx="0">
                  <c:v>10</c:v>
                </c:pt>
                <c:pt idx="1">
                  <c:v>10.537109375</c:v>
                </c:pt>
                <c:pt idx="2">
                  <c:v>11.07421875</c:v>
                </c:pt>
                <c:pt idx="3">
                  <c:v>10.869140625</c:v>
                </c:pt>
                <c:pt idx="4">
                  <c:v>10.6640625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'Excel PDE Soln'!$C$23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Soln'!$D$23:$I$23</c:f>
              <c:numCache>
                <c:ptCount val="6"/>
                <c:pt idx="0">
                  <c:v>10</c:v>
                </c:pt>
                <c:pt idx="1">
                  <c:v>10.537109375</c:v>
                </c:pt>
                <c:pt idx="2">
                  <c:v>10.703125</c:v>
                </c:pt>
                <c:pt idx="3">
                  <c:v>10.869140625</c:v>
                </c:pt>
                <c:pt idx="4">
                  <c:v>10.4345703125</c:v>
                </c:pt>
                <c:pt idx="5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'Excel PDE Soln'!$C$24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Soln'!$D$24:$I$24</c:f>
              <c:numCache>
                <c:ptCount val="6"/>
                <c:pt idx="0">
                  <c:v>10</c:v>
                </c:pt>
                <c:pt idx="1">
                  <c:v>10.3515625</c:v>
                </c:pt>
                <c:pt idx="2">
                  <c:v>10.703125</c:v>
                </c:pt>
                <c:pt idx="3">
                  <c:v>10.56884765625</c:v>
                </c:pt>
                <c:pt idx="4">
                  <c:v>10.4345703125</c:v>
                </c:pt>
                <c:pt idx="5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'Excel PDE Soln'!$C$25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Soln'!$D$25:$I$25</c:f>
              <c:numCache>
                <c:ptCount val="6"/>
                <c:pt idx="0">
                  <c:v>10</c:v>
                </c:pt>
                <c:pt idx="1">
                  <c:v>10.3515625</c:v>
                </c:pt>
                <c:pt idx="2">
                  <c:v>10.460205078125</c:v>
                </c:pt>
                <c:pt idx="3">
                  <c:v>10.56884765625</c:v>
                </c:pt>
                <c:pt idx="4">
                  <c:v>10.284423828125</c:v>
                </c:pt>
                <c:pt idx="5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'Excel PDE Soln'!$C$26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Soln'!$D$26:$I$26</c:f>
              <c:numCache>
                <c:ptCount val="6"/>
                <c:pt idx="0">
                  <c:v>10</c:v>
                </c:pt>
                <c:pt idx="1">
                  <c:v>10.2301025390625</c:v>
                </c:pt>
                <c:pt idx="2">
                  <c:v>10.460205078125</c:v>
                </c:pt>
                <c:pt idx="3">
                  <c:v>10.372314453125</c:v>
                </c:pt>
                <c:pt idx="4">
                  <c:v>10.284423828125</c:v>
                </c:pt>
                <c:pt idx="5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'Excel PDE Soln'!$C$27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Soln'!$D$27:$I$27</c:f>
              <c:numCache>
                <c:ptCount val="6"/>
                <c:pt idx="0">
                  <c:v>10</c:v>
                </c:pt>
                <c:pt idx="1">
                  <c:v>10.2301025390625</c:v>
                </c:pt>
                <c:pt idx="2">
                  <c:v>10.30120849609375</c:v>
                </c:pt>
                <c:pt idx="3">
                  <c:v>10.372314453125</c:v>
                </c:pt>
                <c:pt idx="4">
                  <c:v>10.1861572265625</c:v>
                </c:pt>
                <c:pt idx="5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'Excel PDE Soln'!$C$28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Soln'!$D$28:$I$28</c:f>
              <c:numCache>
                <c:ptCount val="6"/>
                <c:pt idx="0">
                  <c:v>10</c:v>
                </c:pt>
                <c:pt idx="1">
                  <c:v>10.150604248046875</c:v>
                </c:pt>
                <c:pt idx="2">
                  <c:v>10.30120849609375</c:v>
                </c:pt>
                <c:pt idx="3">
                  <c:v>10.243682861328125</c:v>
                </c:pt>
                <c:pt idx="4">
                  <c:v>10.1861572265625</c:v>
                </c:pt>
                <c:pt idx="5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'Excel PDE Soln'!$C$29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Soln'!$D$29:$I$29</c:f>
              <c:numCache>
                <c:ptCount val="6"/>
                <c:pt idx="0">
                  <c:v>10</c:v>
                </c:pt>
                <c:pt idx="1">
                  <c:v>10.150604248046875</c:v>
                </c:pt>
                <c:pt idx="2">
                  <c:v>10.1971435546875</c:v>
                </c:pt>
                <c:pt idx="3">
                  <c:v>10.243682861328125</c:v>
                </c:pt>
                <c:pt idx="4">
                  <c:v>10.121841430664062</c:v>
                </c:pt>
                <c:pt idx="5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'Excel PDE Soln'!$C$30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Soln'!$D$30:$I$30</c:f>
              <c:numCache>
                <c:ptCount val="6"/>
                <c:pt idx="0">
                  <c:v>10</c:v>
                </c:pt>
                <c:pt idx="1">
                  <c:v>10.09857177734375</c:v>
                </c:pt>
                <c:pt idx="2">
                  <c:v>10.1971435546875</c:v>
                </c:pt>
                <c:pt idx="3">
                  <c:v>10.159492492675781</c:v>
                </c:pt>
                <c:pt idx="4">
                  <c:v>10.121841430664062</c:v>
                </c:pt>
                <c:pt idx="5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'Excel PDE Soln'!$C$31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Soln'!$D$31:$I$31</c:f>
              <c:numCache>
                <c:ptCount val="6"/>
                <c:pt idx="0">
                  <c:v>10</c:v>
                </c:pt>
                <c:pt idx="1">
                  <c:v>10.09857177734375</c:v>
                </c:pt>
                <c:pt idx="2">
                  <c:v>10.129032135009766</c:v>
                </c:pt>
                <c:pt idx="3">
                  <c:v>10.159492492675781</c:v>
                </c:pt>
                <c:pt idx="4">
                  <c:v>10.07974624633789</c:v>
                </c:pt>
                <c:pt idx="5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'Excel PDE Soln'!$C$32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Soln'!$D$32:$I$32</c:f>
              <c:numCache>
                <c:ptCount val="6"/>
                <c:pt idx="0">
                  <c:v>10</c:v>
                </c:pt>
                <c:pt idx="1">
                  <c:v>10.064516067504883</c:v>
                </c:pt>
                <c:pt idx="2">
                  <c:v>10.129032135009766</c:v>
                </c:pt>
                <c:pt idx="3">
                  <c:v>10.104389190673828</c:v>
                </c:pt>
                <c:pt idx="4">
                  <c:v>10.07974624633789</c:v>
                </c:pt>
                <c:pt idx="5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'Excel PDE Soln'!$C$33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Soln'!$D$33:$I$33</c:f>
              <c:numCache>
                <c:ptCount val="6"/>
                <c:pt idx="0">
                  <c:v>10</c:v>
                </c:pt>
                <c:pt idx="1">
                  <c:v>10.064516067504883</c:v>
                </c:pt>
                <c:pt idx="2">
                  <c:v>10.084452629089355</c:v>
                </c:pt>
                <c:pt idx="3">
                  <c:v>10.104389190673828</c:v>
                </c:pt>
                <c:pt idx="4">
                  <c:v>10.052194595336914</c:v>
                </c:pt>
                <c:pt idx="5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'Excel PDE Soln'!$C$34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Soln'!$D$34:$I$34</c:f>
              <c:numCache>
                <c:ptCount val="6"/>
                <c:pt idx="0">
                  <c:v>10</c:v>
                </c:pt>
                <c:pt idx="1">
                  <c:v>10.042226314544678</c:v>
                </c:pt>
                <c:pt idx="2">
                  <c:v>10.084452629089355</c:v>
                </c:pt>
                <c:pt idx="3">
                  <c:v>10.068323612213135</c:v>
                </c:pt>
                <c:pt idx="4">
                  <c:v>10.052194595336914</c:v>
                </c:pt>
                <c:pt idx="5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'Excel PDE Soln'!$C$35</c:f>
              <c:strCache>
                <c:ptCount val="1"/>
                <c:pt idx="0">
                  <c:v>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Soln'!$D$35:$I$35</c:f>
              <c:numCache>
                <c:ptCount val="6"/>
                <c:pt idx="0">
                  <c:v>10</c:v>
                </c:pt>
                <c:pt idx="1">
                  <c:v>10.042226314544678</c:v>
                </c:pt>
                <c:pt idx="2">
                  <c:v>10.055274963378906</c:v>
                </c:pt>
                <c:pt idx="3">
                  <c:v>10.068323612213135</c:v>
                </c:pt>
                <c:pt idx="4">
                  <c:v>10.034161806106567</c:v>
                </c:pt>
                <c:pt idx="5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'Excel PDE Soln'!$C$36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Soln'!$D$36:$I$36</c:f>
              <c:numCache>
                <c:ptCount val="6"/>
                <c:pt idx="0">
                  <c:v>10</c:v>
                </c:pt>
                <c:pt idx="1">
                  <c:v>10.027637481689453</c:v>
                </c:pt>
                <c:pt idx="2">
                  <c:v>10.055274963378906</c:v>
                </c:pt>
                <c:pt idx="3">
                  <c:v>10.044718384742737</c:v>
                </c:pt>
                <c:pt idx="4">
                  <c:v>10.034161806106567</c:v>
                </c:pt>
                <c:pt idx="5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'Excel PDE Soln'!$C$37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Soln'!$D$37:$I$37</c:f>
              <c:numCache>
                <c:ptCount val="6"/>
                <c:pt idx="0">
                  <c:v>10</c:v>
                </c:pt>
                <c:pt idx="1">
                  <c:v>10.027637481689453</c:v>
                </c:pt>
                <c:pt idx="2">
                  <c:v>10.036177933216095</c:v>
                </c:pt>
                <c:pt idx="3">
                  <c:v>10.044718384742737</c:v>
                </c:pt>
                <c:pt idx="4">
                  <c:v>10.022359192371368</c:v>
                </c:pt>
                <c:pt idx="5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'Excel PDE Soln'!$C$38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Soln'!$D$38:$I$38</c:f>
              <c:numCache>
                <c:ptCount val="6"/>
                <c:pt idx="0">
                  <c:v>10</c:v>
                </c:pt>
                <c:pt idx="1">
                  <c:v>10.018088966608047</c:v>
                </c:pt>
                <c:pt idx="2">
                  <c:v>10.036177933216095</c:v>
                </c:pt>
                <c:pt idx="3">
                  <c:v>10.029268562793732</c:v>
                </c:pt>
                <c:pt idx="4">
                  <c:v>10.022359192371368</c:v>
                </c:pt>
                <c:pt idx="5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'Excel PDE Soln'!$C$39</c:f>
              <c:strCache>
                <c:ptCount val="1"/>
                <c:pt idx="0">
                  <c:v>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Soln'!$D$39:$I$39</c:f>
              <c:numCache>
                <c:ptCount val="6"/>
                <c:pt idx="0">
                  <c:v>10</c:v>
                </c:pt>
                <c:pt idx="1">
                  <c:v>10.018088966608047</c:v>
                </c:pt>
                <c:pt idx="2">
                  <c:v>10.02367876470089</c:v>
                </c:pt>
                <c:pt idx="3">
                  <c:v>10.029268562793732</c:v>
                </c:pt>
                <c:pt idx="4">
                  <c:v>10.014634281396866</c:v>
                </c:pt>
                <c:pt idx="5">
                  <c:v>10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'Excel PDE Soln'!$C$40</c:f>
              <c:strCache>
                <c:ptCount val="1"/>
                <c:pt idx="0">
                  <c:v>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Soln'!$D$40:$I$40</c:f>
              <c:numCache>
                <c:ptCount val="6"/>
                <c:pt idx="0">
                  <c:v>10</c:v>
                </c:pt>
                <c:pt idx="1">
                  <c:v>10.011839382350445</c:v>
                </c:pt>
                <c:pt idx="2">
                  <c:v>10.02367876470089</c:v>
                </c:pt>
                <c:pt idx="3">
                  <c:v>10.019156523048878</c:v>
                </c:pt>
                <c:pt idx="4">
                  <c:v>10.014634281396866</c:v>
                </c:pt>
                <c:pt idx="5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'Excel PDE Soln'!$C$41</c:f>
              <c:strCache>
                <c:ptCount val="1"/>
                <c:pt idx="0">
                  <c:v>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Soln'!$D$41:$I$41</c:f>
              <c:numCache>
                <c:ptCount val="6"/>
                <c:pt idx="0">
                  <c:v>10</c:v>
                </c:pt>
                <c:pt idx="1">
                  <c:v>10.011839382350445</c:v>
                </c:pt>
                <c:pt idx="2">
                  <c:v>10.015497952699661</c:v>
                </c:pt>
                <c:pt idx="3">
                  <c:v>10.019156523048878</c:v>
                </c:pt>
                <c:pt idx="4">
                  <c:v>10.009578261524439</c:v>
                </c:pt>
                <c:pt idx="5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'Excel PDE Soln'!$C$42</c:f>
              <c:strCache>
                <c:ptCount val="1"/>
                <c:pt idx="0">
                  <c:v>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Soln'!$D$42:$I$42</c:f>
              <c:numCache>
                <c:ptCount val="6"/>
                <c:pt idx="0">
                  <c:v>10</c:v>
                </c:pt>
                <c:pt idx="1">
                  <c:v>10.00774897634983</c:v>
                </c:pt>
                <c:pt idx="2">
                  <c:v>10.015497952699661</c:v>
                </c:pt>
                <c:pt idx="3">
                  <c:v>10.01253810711205</c:v>
                </c:pt>
                <c:pt idx="4">
                  <c:v>10.009578261524439</c:v>
                </c:pt>
                <c:pt idx="5">
                  <c:v>10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'Excel PDE Soln'!$C$43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'Excel PDE Soln'!$D$11:$I$11</c:f>
              <c:strCache>
                <c:ptCount val="6"/>
                <c:pt idx="0">
                  <c:v>0</c:v>
                </c:pt>
                <c:pt idx="1">
                  <c:v>Dx</c:v>
                </c:pt>
                <c:pt idx="2">
                  <c:v>2Dx</c:v>
                </c:pt>
                <c:pt idx="3">
                  <c:v>3Dx</c:v>
                </c:pt>
                <c:pt idx="4">
                  <c:v>4Dx</c:v>
                </c:pt>
                <c:pt idx="5">
                  <c:v>5Dx</c:v>
                </c:pt>
              </c:strCache>
            </c:strRef>
          </c:cat>
          <c:val>
            <c:numRef>
              <c:f>'Excel PDE Soln'!$D$43:$I$43</c:f>
              <c:numCache>
                <c:ptCount val="6"/>
                <c:pt idx="0">
                  <c:v>10</c:v>
                </c:pt>
                <c:pt idx="1">
                  <c:v>10.00774897634983</c:v>
                </c:pt>
                <c:pt idx="2">
                  <c:v>10.01014354173094</c:v>
                </c:pt>
                <c:pt idx="3">
                  <c:v>10.01253810711205</c:v>
                </c:pt>
                <c:pt idx="4">
                  <c:v>10.006269053556025</c:v>
                </c:pt>
                <c:pt idx="5">
                  <c:v>10</c:v>
                </c:pt>
              </c:numCache>
            </c:numRef>
          </c:val>
          <c:smooth val="0"/>
        </c:ser>
        <c:axId val="36519131"/>
        <c:axId val="60236724"/>
      </c:lineChart>
      <c:catAx>
        <c:axId val="36519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along rod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36724"/>
        <c:crosses val="autoZero"/>
        <c:auto val="0"/>
        <c:lblOffset val="100"/>
        <c:noMultiLvlLbl val="0"/>
      </c:catAx>
      <c:valAx>
        <c:axId val="6023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51913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34000"/>
    <xdr:graphicFrame>
      <xdr:nvGraphicFramePr>
        <xdr:cNvPr id="1" name="Chart 1"/>
        <xdr:cNvGraphicFramePr/>
      </xdr:nvGraphicFramePr>
      <xdr:xfrm>
        <a:off x="0" y="0"/>
        <a:ext cx="97155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34000"/>
    <xdr:graphicFrame>
      <xdr:nvGraphicFramePr>
        <xdr:cNvPr id="1" name="Shape 1025"/>
        <xdr:cNvGraphicFramePr/>
      </xdr:nvGraphicFramePr>
      <xdr:xfrm>
        <a:off x="0" y="0"/>
        <a:ext cx="97155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11.375" style="0" customWidth="1"/>
    <col min="2" max="2" width="4.125" style="0" customWidth="1"/>
    <col min="3" max="3" width="5.75390625" style="0" customWidth="1"/>
    <col min="4" max="6" width="6.875" style="0" customWidth="1"/>
    <col min="7" max="9" width="7.625" style="0" customWidth="1"/>
    <col min="10" max="10" width="4.00390625" style="0" customWidth="1"/>
    <col min="11" max="11" width="6.625" style="0" customWidth="1"/>
    <col min="12" max="12" width="7.75390625" style="0" customWidth="1"/>
    <col min="13" max="16384" width="11.375" style="0" customWidth="1"/>
  </cols>
  <sheetData>
    <row r="1" ht="12.75">
      <c r="A1" s="1" t="s">
        <v>14</v>
      </c>
    </row>
    <row r="2" ht="12.75">
      <c r="A2" s="1"/>
    </row>
    <row r="3" spans="1:12" ht="12.75">
      <c r="A3" s="1"/>
      <c r="B3" s="40" t="s">
        <v>0</v>
      </c>
      <c r="K3" s="6" t="s">
        <v>10</v>
      </c>
      <c r="L3" s="42">
        <v>0.25</v>
      </c>
    </row>
    <row r="4" spans="2:12" ht="18.75">
      <c r="B4" s="1" t="s">
        <v>1</v>
      </c>
      <c r="J4" s="5"/>
      <c r="K4" s="10" t="s">
        <v>12</v>
      </c>
      <c r="L4" s="44">
        <v>1</v>
      </c>
    </row>
    <row r="5" spans="1:12" ht="19.5" thickBot="1">
      <c r="A5" s="3"/>
      <c r="B5" s="41" t="s">
        <v>18</v>
      </c>
      <c r="J5" s="5"/>
      <c r="K5" s="10" t="s">
        <v>13</v>
      </c>
      <c r="L5" s="11">
        <v>2</v>
      </c>
    </row>
    <row r="6" spans="1:12" ht="19.5" thickBot="1">
      <c r="A6" s="1"/>
      <c r="B6" s="1" t="s">
        <v>3</v>
      </c>
      <c r="K6" s="10" t="s">
        <v>11</v>
      </c>
      <c r="L6" s="43">
        <f>k*deltat/(deltax^2)</f>
        <v>0.5</v>
      </c>
    </row>
    <row r="7" spans="1:2" ht="18.75">
      <c r="A7" s="1"/>
      <c r="B7" s="4" t="s">
        <v>15</v>
      </c>
    </row>
    <row r="8" spans="1:12" ht="12.75">
      <c r="A8" s="1"/>
      <c r="B8" s="41" t="s">
        <v>19</v>
      </c>
      <c r="K8" s="37"/>
      <c r="L8" s="38"/>
    </row>
    <row r="9" spans="1:12" ht="18.75">
      <c r="A9" s="1"/>
      <c r="B9" s="1" t="s">
        <v>17</v>
      </c>
      <c r="K9" s="39"/>
      <c r="L9" s="38"/>
    </row>
    <row r="10" spans="1:12" ht="12.75">
      <c r="A10" s="1"/>
      <c r="C10" s="2"/>
      <c r="D10" s="2"/>
      <c r="E10" s="2"/>
      <c r="F10" s="2"/>
      <c r="G10" s="2"/>
      <c r="H10" s="2"/>
      <c r="I10" s="2"/>
      <c r="K10" s="39"/>
      <c r="L10" s="38"/>
    </row>
    <row r="11" spans="1:12" ht="12.75">
      <c r="A11" s="1"/>
      <c r="B11" s="18"/>
      <c r="C11" s="31" t="s">
        <v>4</v>
      </c>
      <c r="D11" s="33">
        <v>0</v>
      </c>
      <c r="E11" s="13" t="s">
        <v>5</v>
      </c>
      <c r="F11" s="12" t="s">
        <v>6</v>
      </c>
      <c r="G11" s="12" t="s">
        <v>7</v>
      </c>
      <c r="H11" s="12" t="s">
        <v>8</v>
      </c>
      <c r="I11" s="35" t="s">
        <v>9</v>
      </c>
      <c r="J11" s="2"/>
      <c r="K11" s="7"/>
      <c r="L11" s="2"/>
    </row>
    <row r="12" spans="2:10" ht="19.5" thickBot="1">
      <c r="B12" s="19" t="s">
        <v>2</v>
      </c>
      <c r="C12" s="32" t="s">
        <v>16</v>
      </c>
      <c r="D12" s="34">
        <v>0</v>
      </c>
      <c r="E12" s="20">
        <v>1</v>
      </c>
      <c r="F12" s="20">
        <v>2</v>
      </c>
      <c r="G12" s="20">
        <v>3</v>
      </c>
      <c r="H12" s="20">
        <v>4</v>
      </c>
      <c r="I12" s="36">
        <v>5</v>
      </c>
      <c r="J12" s="8"/>
    </row>
    <row r="13" spans="2:10" ht="12.75">
      <c r="B13" s="21">
        <v>0</v>
      </c>
      <c r="C13" s="22">
        <v>0</v>
      </c>
      <c r="D13" s="28">
        <v>10</v>
      </c>
      <c r="E13" s="9">
        <v>10</v>
      </c>
      <c r="F13" s="9">
        <v>15</v>
      </c>
      <c r="G13" s="9">
        <v>20</v>
      </c>
      <c r="H13" s="9">
        <v>15</v>
      </c>
      <c r="I13" s="25">
        <v>10</v>
      </c>
      <c r="J13" s="2"/>
    </row>
    <row r="14" spans="2:10" ht="12.75">
      <c r="B14" s="16">
        <v>1</v>
      </c>
      <c r="C14" s="23">
        <f>C13+deltat</f>
        <v>2</v>
      </c>
      <c r="D14" s="29">
        <f aca="true" t="shared" si="0" ref="D14:D43">D13</f>
        <v>10</v>
      </c>
      <c r="E14" s="2">
        <f aca="true" t="shared" si="1" ref="E14:E43">E13+lxy*(F13-2*E13+D13)</f>
        <v>12.5</v>
      </c>
      <c r="F14" s="2">
        <f aca="true" t="shared" si="2" ref="F14:F43">F13+lxy*(G13-2*F13+E13)</f>
        <v>15</v>
      </c>
      <c r="G14" s="2">
        <f aca="true" t="shared" si="3" ref="G14:G43">G13+lxy*(H13-2*G13+F13)</f>
        <v>15</v>
      </c>
      <c r="H14" s="2">
        <f aca="true" t="shared" si="4" ref="H14:H43">H13+lxy*(I13-2*H13+G13)</f>
        <v>15</v>
      </c>
      <c r="I14" s="26">
        <f aca="true" t="shared" si="5" ref="I14:I43">I13</f>
        <v>10</v>
      </c>
      <c r="J14" s="2"/>
    </row>
    <row r="15" spans="2:10" ht="12.75">
      <c r="B15" s="16">
        <v>2</v>
      </c>
      <c r="C15" s="23">
        <f aca="true" t="shared" si="6" ref="C15:C30">C14+deltat</f>
        <v>4</v>
      </c>
      <c r="D15" s="29">
        <f t="shared" si="0"/>
        <v>10</v>
      </c>
      <c r="E15" s="2">
        <f t="shared" si="1"/>
        <v>12.5</v>
      </c>
      <c r="F15" s="2">
        <f t="shared" si="2"/>
        <v>13.75</v>
      </c>
      <c r="G15" s="2">
        <f t="shared" si="3"/>
        <v>15</v>
      </c>
      <c r="H15" s="2">
        <f t="shared" si="4"/>
        <v>12.5</v>
      </c>
      <c r="I15" s="26">
        <f t="shared" si="5"/>
        <v>10</v>
      </c>
      <c r="J15" s="2"/>
    </row>
    <row r="16" spans="2:10" ht="12.75">
      <c r="B16" s="16">
        <v>3</v>
      </c>
      <c r="C16" s="23">
        <f t="shared" si="6"/>
        <v>6</v>
      </c>
      <c r="D16" s="29">
        <f t="shared" si="0"/>
        <v>10</v>
      </c>
      <c r="E16" s="2">
        <f t="shared" si="1"/>
        <v>11.875</v>
      </c>
      <c r="F16" s="2">
        <f t="shared" si="2"/>
        <v>13.75</v>
      </c>
      <c r="G16" s="2">
        <f t="shared" si="3"/>
        <v>13.125</v>
      </c>
      <c r="H16" s="2">
        <f t="shared" si="4"/>
        <v>12.5</v>
      </c>
      <c r="I16" s="26">
        <f t="shared" si="5"/>
        <v>10</v>
      </c>
      <c r="J16" s="2"/>
    </row>
    <row r="17" spans="2:10" ht="12.75">
      <c r="B17" s="16">
        <v>4</v>
      </c>
      <c r="C17" s="23">
        <f t="shared" si="6"/>
        <v>8</v>
      </c>
      <c r="D17" s="29">
        <f t="shared" si="0"/>
        <v>10</v>
      </c>
      <c r="E17" s="2">
        <f t="shared" si="1"/>
        <v>11.875</v>
      </c>
      <c r="F17" s="2">
        <f t="shared" si="2"/>
        <v>12.5</v>
      </c>
      <c r="G17" s="2">
        <f t="shared" si="3"/>
        <v>13.125</v>
      </c>
      <c r="H17" s="2">
        <f t="shared" si="4"/>
        <v>11.5625</v>
      </c>
      <c r="I17" s="26">
        <f t="shared" si="5"/>
        <v>10</v>
      </c>
      <c r="J17" s="2"/>
    </row>
    <row r="18" spans="1:10" ht="12.75">
      <c r="A18" s="3"/>
      <c r="B18" s="16">
        <v>5</v>
      </c>
      <c r="C18" s="23">
        <f t="shared" si="6"/>
        <v>10</v>
      </c>
      <c r="D18" s="29">
        <f t="shared" si="0"/>
        <v>10</v>
      </c>
      <c r="E18" s="2">
        <f t="shared" si="1"/>
        <v>11.25</v>
      </c>
      <c r="F18" s="2">
        <f t="shared" si="2"/>
        <v>12.5</v>
      </c>
      <c r="G18" s="2">
        <f t="shared" si="3"/>
        <v>12.03125</v>
      </c>
      <c r="H18" s="2">
        <f t="shared" si="4"/>
        <v>11.5625</v>
      </c>
      <c r="I18" s="26">
        <f t="shared" si="5"/>
        <v>10</v>
      </c>
      <c r="J18" s="2"/>
    </row>
    <row r="19" spans="1:10" ht="12.75">
      <c r="A19" s="3"/>
      <c r="B19" s="16">
        <v>6</v>
      </c>
      <c r="C19" s="23">
        <f t="shared" si="6"/>
        <v>12</v>
      </c>
      <c r="D19" s="29">
        <f t="shared" si="0"/>
        <v>10</v>
      </c>
      <c r="E19" s="2">
        <f t="shared" si="1"/>
        <v>11.25</v>
      </c>
      <c r="F19" s="2">
        <f t="shared" si="2"/>
        <v>11.640625</v>
      </c>
      <c r="G19" s="2">
        <f t="shared" si="3"/>
        <v>12.03125</v>
      </c>
      <c r="H19" s="2">
        <f t="shared" si="4"/>
        <v>11.015625</v>
      </c>
      <c r="I19" s="26">
        <f t="shared" si="5"/>
        <v>10</v>
      </c>
      <c r="J19" s="2"/>
    </row>
    <row r="20" spans="1:10" ht="12.75">
      <c r="A20" s="3"/>
      <c r="B20" s="16">
        <v>7</v>
      </c>
      <c r="C20" s="23">
        <f t="shared" si="6"/>
        <v>14</v>
      </c>
      <c r="D20" s="29">
        <f t="shared" si="0"/>
        <v>10</v>
      </c>
      <c r="E20" s="2">
        <f t="shared" si="1"/>
        <v>10.8203125</v>
      </c>
      <c r="F20" s="2">
        <f t="shared" si="2"/>
        <v>11.640625</v>
      </c>
      <c r="G20" s="2">
        <f t="shared" si="3"/>
        <v>11.328125</v>
      </c>
      <c r="H20" s="2">
        <f t="shared" si="4"/>
        <v>11.015625</v>
      </c>
      <c r="I20" s="26">
        <f t="shared" si="5"/>
        <v>10</v>
      </c>
      <c r="J20" s="2"/>
    </row>
    <row r="21" spans="1:10" ht="12.75">
      <c r="A21" s="3"/>
      <c r="B21" s="16">
        <v>8</v>
      </c>
      <c r="C21" s="23">
        <f t="shared" si="6"/>
        <v>16</v>
      </c>
      <c r="D21" s="29">
        <f t="shared" si="0"/>
        <v>10</v>
      </c>
      <c r="E21" s="2">
        <f t="shared" si="1"/>
        <v>10.8203125</v>
      </c>
      <c r="F21" s="2">
        <f t="shared" si="2"/>
        <v>11.07421875</v>
      </c>
      <c r="G21" s="2">
        <f t="shared" si="3"/>
        <v>11.328125</v>
      </c>
      <c r="H21" s="2">
        <f t="shared" si="4"/>
        <v>10.6640625</v>
      </c>
      <c r="I21" s="26">
        <f t="shared" si="5"/>
        <v>10</v>
      </c>
      <c r="J21" s="2"/>
    </row>
    <row r="22" spans="1:10" ht="12.75">
      <c r="A22" s="6"/>
      <c r="B22" s="16">
        <v>9</v>
      </c>
      <c r="C22" s="23">
        <f t="shared" si="6"/>
        <v>18</v>
      </c>
      <c r="D22" s="29">
        <f t="shared" si="0"/>
        <v>10</v>
      </c>
      <c r="E22" s="2">
        <f t="shared" si="1"/>
        <v>10.537109375</v>
      </c>
      <c r="F22" s="2">
        <f t="shared" si="2"/>
        <v>11.07421875</v>
      </c>
      <c r="G22" s="2">
        <f t="shared" si="3"/>
        <v>10.869140625</v>
      </c>
      <c r="H22" s="2">
        <f t="shared" si="4"/>
        <v>10.6640625</v>
      </c>
      <c r="I22" s="26">
        <f t="shared" si="5"/>
        <v>10</v>
      </c>
      <c r="J22" s="2"/>
    </row>
    <row r="23" spans="1:10" ht="12.75">
      <c r="A23" s="6"/>
      <c r="B23" s="16">
        <v>10</v>
      </c>
      <c r="C23" s="23">
        <f t="shared" si="6"/>
        <v>20</v>
      </c>
      <c r="D23" s="29">
        <f t="shared" si="0"/>
        <v>10</v>
      </c>
      <c r="E23" s="2">
        <f t="shared" si="1"/>
        <v>10.537109375</v>
      </c>
      <c r="F23" s="2">
        <f t="shared" si="2"/>
        <v>10.703125</v>
      </c>
      <c r="G23" s="2">
        <f t="shared" si="3"/>
        <v>10.869140625</v>
      </c>
      <c r="H23" s="2">
        <f t="shared" si="4"/>
        <v>10.4345703125</v>
      </c>
      <c r="I23" s="26">
        <f t="shared" si="5"/>
        <v>10</v>
      </c>
      <c r="J23" s="2"/>
    </row>
    <row r="24" spans="1:10" ht="12.75">
      <c r="A24" s="2"/>
      <c r="B24" s="16">
        <v>11</v>
      </c>
      <c r="C24" s="23">
        <f t="shared" si="6"/>
        <v>22</v>
      </c>
      <c r="D24" s="29">
        <f t="shared" si="0"/>
        <v>10</v>
      </c>
      <c r="E24" s="2">
        <f t="shared" si="1"/>
        <v>10.3515625</v>
      </c>
      <c r="F24" s="2">
        <f t="shared" si="2"/>
        <v>10.703125</v>
      </c>
      <c r="G24" s="2">
        <f t="shared" si="3"/>
        <v>10.56884765625</v>
      </c>
      <c r="H24" s="2">
        <f t="shared" si="4"/>
        <v>10.4345703125</v>
      </c>
      <c r="I24" s="26">
        <f t="shared" si="5"/>
        <v>10</v>
      </c>
      <c r="J24" s="2"/>
    </row>
    <row r="25" spans="2:10" ht="12.75">
      <c r="B25" s="16">
        <v>12</v>
      </c>
      <c r="C25" s="23">
        <f t="shared" si="6"/>
        <v>24</v>
      </c>
      <c r="D25" s="29">
        <f t="shared" si="0"/>
        <v>10</v>
      </c>
      <c r="E25" s="2">
        <f t="shared" si="1"/>
        <v>10.3515625</v>
      </c>
      <c r="F25" s="2">
        <f t="shared" si="2"/>
        <v>10.460205078125</v>
      </c>
      <c r="G25" s="2">
        <f t="shared" si="3"/>
        <v>10.56884765625</v>
      </c>
      <c r="H25" s="2">
        <f t="shared" si="4"/>
        <v>10.284423828125</v>
      </c>
      <c r="I25" s="26">
        <f t="shared" si="5"/>
        <v>10</v>
      </c>
      <c r="J25" s="2"/>
    </row>
    <row r="26" spans="2:10" ht="12.75">
      <c r="B26" s="16">
        <v>13</v>
      </c>
      <c r="C26" s="23">
        <f t="shared" si="6"/>
        <v>26</v>
      </c>
      <c r="D26" s="29">
        <f t="shared" si="0"/>
        <v>10</v>
      </c>
      <c r="E26" s="2">
        <f t="shared" si="1"/>
        <v>10.2301025390625</v>
      </c>
      <c r="F26" s="2">
        <f t="shared" si="2"/>
        <v>10.460205078125</v>
      </c>
      <c r="G26" s="2">
        <f t="shared" si="3"/>
        <v>10.372314453125</v>
      </c>
      <c r="H26" s="2">
        <f t="shared" si="4"/>
        <v>10.284423828125</v>
      </c>
      <c r="I26" s="26">
        <f t="shared" si="5"/>
        <v>10</v>
      </c>
      <c r="J26" s="2"/>
    </row>
    <row r="27" spans="1:10" ht="12.75">
      <c r="A27" s="2"/>
      <c r="B27" s="16">
        <v>14</v>
      </c>
      <c r="C27" s="23">
        <f t="shared" si="6"/>
        <v>28</v>
      </c>
      <c r="D27" s="29">
        <f t="shared" si="0"/>
        <v>10</v>
      </c>
      <c r="E27" s="2">
        <f t="shared" si="1"/>
        <v>10.2301025390625</v>
      </c>
      <c r="F27" s="2">
        <f t="shared" si="2"/>
        <v>10.30120849609375</v>
      </c>
      <c r="G27" s="2">
        <f t="shared" si="3"/>
        <v>10.372314453125</v>
      </c>
      <c r="H27" s="2">
        <f t="shared" si="4"/>
        <v>10.1861572265625</v>
      </c>
      <c r="I27" s="26">
        <f t="shared" si="5"/>
        <v>10</v>
      </c>
      <c r="J27" s="2"/>
    </row>
    <row r="28" spans="1:10" ht="12.75">
      <c r="A28" s="2"/>
      <c r="B28" s="16">
        <v>15</v>
      </c>
      <c r="C28" s="23">
        <f t="shared" si="6"/>
        <v>30</v>
      </c>
      <c r="D28" s="29">
        <f t="shared" si="0"/>
        <v>10</v>
      </c>
      <c r="E28" s="2">
        <f t="shared" si="1"/>
        <v>10.150604248046875</v>
      </c>
      <c r="F28" s="2">
        <f t="shared" si="2"/>
        <v>10.30120849609375</v>
      </c>
      <c r="G28" s="2">
        <f t="shared" si="3"/>
        <v>10.243682861328125</v>
      </c>
      <c r="H28" s="2">
        <f t="shared" si="4"/>
        <v>10.1861572265625</v>
      </c>
      <c r="I28" s="26">
        <f t="shared" si="5"/>
        <v>10</v>
      </c>
      <c r="J28" s="2"/>
    </row>
    <row r="29" spans="2:10" ht="12.75">
      <c r="B29" s="16">
        <v>16</v>
      </c>
      <c r="C29" s="23">
        <f t="shared" si="6"/>
        <v>32</v>
      </c>
      <c r="D29" s="29">
        <f t="shared" si="0"/>
        <v>10</v>
      </c>
      <c r="E29" s="2">
        <f t="shared" si="1"/>
        <v>10.150604248046875</v>
      </c>
      <c r="F29" s="2">
        <f t="shared" si="2"/>
        <v>10.1971435546875</v>
      </c>
      <c r="G29" s="2">
        <f t="shared" si="3"/>
        <v>10.243682861328125</v>
      </c>
      <c r="H29" s="2">
        <f t="shared" si="4"/>
        <v>10.121841430664062</v>
      </c>
      <c r="I29" s="26">
        <f t="shared" si="5"/>
        <v>10</v>
      </c>
      <c r="J29" s="2"/>
    </row>
    <row r="30" spans="2:10" ht="12.75">
      <c r="B30" s="16">
        <v>17</v>
      </c>
      <c r="C30" s="23">
        <f t="shared" si="6"/>
        <v>34</v>
      </c>
      <c r="D30" s="29">
        <f t="shared" si="0"/>
        <v>10</v>
      </c>
      <c r="E30" s="2">
        <f t="shared" si="1"/>
        <v>10.09857177734375</v>
      </c>
      <c r="F30" s="2">
        <f t="shared" si="2"/>
        <v>10.1971435546875</v>
      </c>
      <c r="G30" s="2">
        <f t="shared" si="3"/>
        <v>10.159492492675781</v>
      </c>
      <c r="H30" s="2">
        <f t="shared" si="4"/>
        <v>10.121841430664062</v>
      </c>
      <c r="I30" s="26">
        <f t="shared" si="5"/>
        <v>10</v>
      </c>
      <c r="J30" s="2"/>
    </row>
    <row r="31" spans="1:10" ht="12.75">
      <c r="A31" s="1"/>
      <c r="B31" s="16">
        <v>18</v>
      </c>
      <c r="C31" s="23">
        <f aca="true" t="shared" si="7" ref="C31:C43">C30+deltat</f>
        <v>36</v>
      </c>
      <c r="D31" s="29">
        <f t="shared" si="0"/>
        <v>10</v>
      </c>
      <c r="E31" s="2">
        <f t="shared" si="1"/>
        <v>10.09857177734375</v>
      </c>
      <c r="F31" s="2">
        <f t="shared" si="2"/>
        <v>10.129032135009766</v>
      </c>
      <c r="G31" s="2">
        <f t="shared" si="3"/>
        <v>10.159492492675781</v>
      </c>
      <c r="H31" s="2">
        <f t="shared" si="4"/>
        <v>10.07974624633789</v>
      </c>
      <c r="I31" s="26">
        <f t="shared" si="5"/>
        <v>10</v>
      </c>
      <c r="J31" s="2"/>
    </row>
    <row r="32" spans="2:10" ht="12.75">
      <c r="B32" s="16">
        <v>19</v>
      </c>
      <c r="C32" s="23">
        <f t="shared" si="7"/>
        <v>38</v>
      </c>
      <c r="D32" s="29">
        <f t="shared" si="0"/>
        <v>10</v>
      </c>
      <c r="E32" s="2">
        <f t="shared" si="1"/>
        <v>10.064516067504883</v>
      </c>
      <c r="F32" s="2">
        <f t="shared" si="2"/>
        <v>10.129032135009766</v>
      </c>
      <c r="G32" s="2">
        <f t="shared" si="3"/>
        <v>10.104389190673828</v>
      </c>
      <c r="H32" s="2">
        <f t="shared" si="4"/>
        <v>10.07974624633789</v>
      </c>
      <c r="I32" s="26">
        <f t="shared" si="5"/>
        <v>10</v>
      </c>
      <c r="J32" s="2"/>
    </row>
    <row r="33" spans="1:10" ht="12.75">
      <c r="A33" s="2"/>
      <c r="B33" s="16">
        <v>20</v>
      </c>
      <c r="C33" s="23">
        <f t="shared" si="7"/>
        <v>40</v>
      </c>
      <c r="D33" s="29">
        <f t="shared" si="0"/>
        <v>10</v>
      </c>
      <c r="E33" s="2">
        <f t="shared" si="1"/>
        <v>10.064516067504883</v>
      </c>
      <c r="F33" s="2">
        <f t="shared" si="2"/>
        <v>10.084452629089355</v>
      </c>
      <c r="G33" s="2">
        <f t="shared" si="3"/>
        <v>10.104389190673828</v>
      </c>
      <c r="H33" s="2">
        <f t="shared" si="4"/>
        <v>10.052194595336914</v>
      </c>
      <c r="I33" s="26">
        <f t="shared" si="5"/>
        <v>10</v>
      </c>
      <c r="J33" s="2"/>
    </row>
    <row r="34" spans="2:10" ht="12.75">
      <c r="B34" s="16">
        <v>21</v>
      </c>
      <c r="C34" s="23">
        <f t="shared" si="7"/>
        <v>42</v>
      </c>
      <c r="D34" s="29">
        <f t="shared" si="0"/>
        <v>10</v>
      </c>
      <c r="E34" s="2">
        <f t="shared" si="1"/>
        <v>10.042226314544678</v>
      </c>
      <c r="F34" s="2">
        <f t="shared" si="2"/>
        <v>10.084452629089355</v>
      </c>
      <c r="G34" s="2">
        <f t="shared" si="3"/>
        <v>10.068323612213135</v>
      </c>
      <c r="H34" s="2">
        <f t="shared" si="4"/>
        <v>10.052194595336914</v>
      </c>
      <c r="I34" s="26">
        <f t="shared" si="5"/>
        <v>10</v>
      </c>
      <c r="J34" s="2"/>
    </row>
    <row r="35" spans="2:10" ht="12.75">
      <c r="B35" s="16">
        <v>22</v>
      </c>
      <c r="C35" s="23">
        <f t="shared" si="7"/>
        <v>44</v>
      </c>
      <c r="D35" s="29">
        <f t="shared" si="0"/>
        <v>10</v>
      </c>
      <c r="E35" s="2">
        <f t="shared" si="1"/>
        <v>10.042226314544678</v>
      </c>
      <c r="F35" s="2">
        <f t="shared" si="2"/>
        <v>10.055274963378906</v>
      </c>
      <c r="G35" s="2">
        <f t="shared" si="3"/>
        <v>10.068323612213135</v>
      </c>
      <c r="H35" s="2">
        <f t="shared" si="4"/>
        <v>10.034161806106567</v>
      </c>
      <c r="I35" s="26">
        <f t="shared" si="5"/>
        <v>10</v>
      </c>
      <c r="J35" s="2"/>
    </row>
    <row r="36" spans="2:10" ht="12.75">
      <c r="B36" s="16">
        <v>23</v>
      </c>
      <c r="C36" s="23">
        <f t="shared" si="7"/>
        <v>46</v>
      </c>
      <c r="D36" s="29">
        <f t="shared" si="0"/>
        <v>10</v>
      </c>
      <c r="E36" s="2">
        <f t="shared" si="1"/>
        <v>10.027637481689453</v>
      </c>
      <c r="F36" s="2">
        <f t="shared" si="2"/>
        <v>10.055274963378906</v>
      </c>
      <c r="G36" s="2">
        <f t="shared" si="3"/>
        <v>10.044718384742737</v>
      </c>
      <c r="H36" s="2">
        <f t="shared" si="4"/>
        <v>10.034161806106567</v>
      </c>
      <c r="I36" s="26">
        <f t="shared" si="5"/>
        <v>10</v>
      </c>
      <c r="J36" s="2"/>
    </row>
    <row r="37" spans="1:10" ht="12.75">
      <c r="A37" s="2"/>
      <c r="B37" s="16">
        <v>24</v>
      </c>
      <c r="C37" s="23">
        <f t="shared" si="7"/>
        <v>48</v>
      </c>
      <c r="D37" s="29">
        <f t="shared" si="0"/>
        <v>10</v>
      </c>
      <c r="E37" s="2">
        <f t="shared" si="1"/>
        <v>10.027637481689453</v>
      </c>
      <c r="F37" s="2">
        <f t="shared" si="2"/>
        <v>10.036177933216095</v>
      </c>
      <c r="G37" s="2">
        <f t="shared" si="3"/>
        <v>10.044718384742737</v>
      </c>
      <c r="H37" s="2">
        <f t="shared" si="4"/>
        <v>10.022359192371368</v>
      </c>
      <c r="I37" s="26">
        <f t="shared" si="5"/>
        <v>10</v>
      </c>
      <c r="J37" s="2"/>
    </row>
    <row r="38" spans="2:10" ht="12.75">
      <c r="B38" s="16">
        <v>25</v>
      </c>
      <c r="C38" s="23">
        <f t="shared" si="7"/>
        <v>50</v>
      </c>
      <c r="D38" s="29">
        <f t="shared" si="0"/>
        <v>10</v>
      </c>
      <c r="E38" s="2">
        <f t="shared" si="1"/>
        <v>10.018088966608047</v>
      </c>
      <c r="F38" s="2">
        <f t="shared" si="2"/>
        <v>10.036177933216095</v>
      </c>
      <c r="G38" s="2">
        <f t="shared" si="3"/>
        <v>10.029268562793732</v>
      </c>
      <c r="H38" s="2">
        <f t="shared" si="4"/>
        <v>10.022359192371368</v>
      </c>
      <c r="I38" s="26">
        <f t="shared" si="5"/>
        <v>10</v>
      </c>
      <c r="J38" s="2"/>
    </row>
    <row r="39" spans="2:10" ht="12.75">
      <c r="B39" s="16">
        <v>26</v>
      </c>
      <c r="C39" s="23">
        <f t="shared" si="7"/>
        <v>52</v>
      </c>
      <c r="D39" s="29">
        <f t="shared" si="0"/>
        <v>10</v>
      </c>
      <c r="E39" s="2">
        <f t="shared" si="1"/>
        <v>10.018088966608047</v>
      </c>
      <c r="F39" s="2">
        <f t="shared" si="2"/>
        <v>10.02367876470089</v>
      </c>
      <c r="G39" s="2">
        <f t="shared" si="3"/>
        <v>10.029268562793732</v>
      </c>
      <c r="H39" s="2">
        <f t="shared" si="4"/>
        <v>10.014634281396866</v>
      </c>
      <c r="I39" s="26">
        <f t="shared" si="5"/>
        <v>10</v>
      </c>
      <c r="J39" s="2"/>
    </row>
    <row r="40" spans="2:10" ht="12.75">
      <c r="B40" s="16">
        <v>27</v>
      </c>
      <c r="C40" s="23">
        <f t="shared" si="7"/>
        <v>54</v>
      </c>
      <c r="D40" s="29">
        <f t="shared" si="0"/>
        <v>10</v>
      </c>
      <c r="E40" s="2">
        <f t="shared" si="1"/>
        <v>10.011839382350445</v>
      </c>
      <c r="F40" s="2">
        <f t="shared" si="2"/>
        <v>10.02367876470089</v>
      </c>
      <c r="G40" s="2">
        <f t="shared" si="3"/>
        <v>10.019156523048878</v>
      </c>
      <c r="H40" s="2">
        <f t="shared" si="4"/>
        <v>10.014634281396866</v>
      </c>
      <c r="I40" s="26">
        <f t="shared" si="5"/>
        <v>10</v>
      </c>
      <c r="J40" s="2"/>
    </row>
    <row r="41" spans="2:10" ht="12.75">
      <c r="B41" s="16">
        <v>28</v>
      </c>
      <c r="C41" s="23">
        <f t="shared" si="7"/>
        <v>56</v>
      </c>
      <c r="D41" s="29">
        <f t="shared" si="0"/>
        <v>10</v>
      </c>
      <c r="E41" s="2">
        <f t="shared" si="1"/>
        <v>10.011839382350445</v>
      </c>
      <c r="F41" s="2">
        <f t="shared" si="2"/>
        <v>10.015497952699661</v>
      </c>
      <c r="G41" s="2">
        <f t="shared" si="3"/>
        <v>10.019156523048878</v>
      </c>
      <c r="H41" s="2">
        <f t="shared" si="4"/>
        <v>10.009578261524439</v>
      </c>
      <c r="I41" s="26">
        <f t="shared" si="5"/>
        <v>10</v>
      </c>
      <c r="J41" s="2"/>
    </row>
    <row r="42" spans="2:10" ht="12.75">
      <c r="B42" s="16">
        <v>29</v>
      </c>
      <c r="C42" s="23">
        <f t="shared" si="7"/>
        <v>58</v>
      </c>
      <c r="D42" s="29">
        <f t="shared" si="0"/>
        <v>10</v>
      </c>
      <c r="E42" s="2">
        <f t="shared" si="1"/>
        <v>10.00774897634983</v>
      </c>
      <c r="F42" s="2">
        <f t="shared" si="2"/>
        <v>10.015497952699661</v>
      </c>
      <c r="G42" s="2">
        <f t="shared" si="3"/>
        <v>10.01253810711205</v>
      </c>
      <c r="H42" s="2">
        <f t="shared" si="4"/>
        <v>10.009578261524439</v>
      </c>
      <c r="I42" s="26">
        <f t="shared" si="5"/>
        <v>10</v>
      </c>
      <c r="J42" s="2"/>
    </row>
    <row r="43" spans="2:10" ht="12.75">
      <c r="B43" s="17">
        <v>30</v>
      </c>
      <c r="C43" s="24">
        <f t="shared" si="7"/>
        <v>60</v>
      </c>
      <c r="D43" s="30">
        <f t="shared" si="0"/>
        <v>10</v>
      </c>
      <c r="E43" s="17">
        <f t="shared" si="1"/>
        <v>10.00774897634983</v>
      </c>
      <c r="F43" s="14">
        <f t="shared" si="2"/>
        <v>10.01014354173094</v>
      </c>
      <c r="G43" s="14">
        <f t="shared" si="3"/>
        <v>10.01253810711205</v>
      </c>
      <c r="H43" s="15">
        <f t="shared" si="4"/>
        <v>10.006269053556025</v>
      </c>
      <c r="I43" s="27">
        <f t="shared" si="5"/>
        <v>10</v>
      </c>
      <c r="J43" s="2"/>
    </row>
    <row r="44" ht="12.75">
      <c r="B44" s="2"/>
    </row>
    <row r="45" ht="12.75">
      <c r="B45" s="2"/>
    </row>
    <row r="46" ht="12.75">
      <c r="B46" s="2"/>
    </row>
  </sheetData>
  <printOptions gridLines="1" headings="1" horizontalCentered="1"/>
  <pageMargins left="0.75" right="0.75" top="1" bottom="1" header="0.5" footer="0.5"/>
  <pageSetup orientation="portrait"/>
  <headerFooter alignWithMargins="0">
    <oddHeader>&amp;LENGRD 241: Engineering Computation&amp;RSpring 1995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Philpot</dc:creator>
  <cp:keywords/>
  <dc:description/>
  <cp:lastModifiedBy>John Abel</cp:lastModifiedBy>
  <cp:lastPrinted>2000-04-28T21:14:42Z</cp:lastPrinted>
  <dcterms:created xsi:type="dcterms:W3CDTF">2000-04-28T20:50:12Z</dcterms:created>
  <dcterms:modified xsi:type="dcterms:W3CDTF">2001-12-05T13:29:48Z</dcterms:modified>
  <cp:category/>
  <cp:version/>
  <cp:contentType/>
  <cp:contentStatus/>
</cp:coreProperties>
</file>